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1"/>
  </bookViews>
  <sheets>
    <sheet name="Тарифы" sheetId="1" r:id="rId1"/>
    <sheet name="Переговоры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<sst xmlns="http://schemas.openxmlformats.org/spreadsheetml/2006/main" count="11" uniqueCount="11">
  <si>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Тарифная зона</t>
  </si>
  <si>
    <t>Рабочий день</t>
  </si>
  <si>
    <t>8.00 - 18.00</t>
  </si>
  <si>
    <t>18.00 - 8.00</t>
  </si>
  <si>
    <t>Выходной день</t>
  </si>
  <si>
    <t>Дата</t>
  </si>
  <si>
    <t>Время</t>
  </si>
  <si>
    <t>Продолжительность</t>
  </si>
  <si>
    <t>Зона</t>
  </si>
  <si>
    <t>Режим</t>
  </si>
  <si>
    <t>Плата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</si>
</sst>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h:mm;@"/>
    <numFmt numFmtId="166" formatCode="[$-FC19]d\ mmmm\ yyyy\ &quot;г.&quot;"/>
    <numFmt numFmtId="167" formatCode="[$-F400]h:mm:ss\ AM/PM"/>
    <numFmt numFmtId="168" formatCode="#&quot; &quot;??/100"/>
    <numFmt numFmtId="169" formatCode="0.00;[Red]0.00"/>
    <numFmt numFmtId="170" formatCode="ddd"/>
  </numFmts>
  <fonts count="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14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5" fontId="0" fillId="0" borderId="1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15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D3" sqref="D3"/>
    </sheetView>
  </sheetViews>
  <sheetFormatPr defaultColWidth="9.00390625" defaultRowHeight="12.75"/>
  <cols>
    <col min="2" max="2" width="13.125" style="0" customWidth="1"/>
    <col min="3" max="3" width="12.25390625" style="0" customWidth="1"/>
    <col min="4" max="4" width="10.25390625" style="0" customWidth="1"/>
  </cols>
  <sheetData>
    <row r="1" spans="1:4" ht="12.75">
      <c r="A1" s="16" t="s">
        <v>0</v>
      </c>
      <c r="B1" s="18" t="s">
        <v>1</v>
      </c>
      <c r="C1" s="18"/>
      <c r="D1" s="19" t="s">
        <v>4</v>
      </c>
    </row>
    <row r="2" spans="1:4" ht="27.75" customHeight="1" thickBot="1">
      <c r="A2" s="17"/>
      <c r="B2" s="7" t="s">
        <v>2</v>
      </c>
      <c r="C2" s="7" t="s">
        <v>3</v>
      </c>
      <c r="D2" s="20"/>
    </row>
    <row r="3" spans="1:4" ht="12.75">
      <c r="A3" s="13">
        <v>1</v>
      </c>
      <c r="B3" s="14">
        <v>1200</v>
      </c>
      <c r="C3" s="14">
        <v>600</v>
      </c>
      <c r="D3" s="15">
        <v>300</v>
      </c>
    </row>
    <row r="4" spans="1:4" ht="12.75">
      <c r="A4" s="8">
        <v>2</v>
      </c>
      <c r="B4" s="2">
        <v>2400</v>
      </c>
      <c r="C4" s="2">
        <v>1200</v>
      </c>
      <c r="D4" s="9">
        <v>600</v>
      </c>
    </row>
    <row r="5" spans="1:4" ht="12.75">
      <c r="A5" s="8">
        <v>3</v>
      </c>
      <c r="B5" s="2">
        <v>3300</v>
      </c>
      <c r="C5" s="2">
        <v>1600</v>
      </c>
      <c r="D5" s="9">
        <v>800</v>
      </c>
    </row>
    <row r="6" spans="1:4" ht="13.5" thickBot="1">
      <c r="A6" s="10">
        <v>4</v>
      </c>
      <c r="B6" s="11">
        <v>3900</v>
      </c>
      <c r="C6" s="11">
        <v>1800</v>
      </c>
      <c r="D6" s="12">
        <v>900</v>
      </c>
    </row>
  </sheetData>
  <mergeCells count="3">
    <mergeCell ref="A1:A2"/>
    <mergeCell ref="B1:C1"/>
    <mergeCell ref="D1:D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="138" zoomScaleNormal="138" workbookViewId="0" topLeftCell="A1">
      <selection activeCell="G6" sqref="G6"/>
    </sheetView>
  </sheetViews>
  <sheetFormatPr defaultColWidth="9.00390625" defaultRowHeight="12.75"/>
  <cols>
    <col min="1" max="1" width="10.875" style="0" customWidth="1"/>
    <col min="2" max="2" width="8.875" style="0" customWidth="1"/>
    <col min="3" max="3" width="18.375" style="0" bestFit="1" customWidth="1"/>
    <col min="8" max="8" width="15.00390625" style="0" customWidth="1"/>
  </cols>
  <sheetData>
    <row r="1" spans="1:6" ht="27.75" customHeight="1">
      <c r="A1" s="21" t="s">
        <v>5</v>
      </c>
      <c r="B1" s="22" t="s">
        <v>6</v>
      </c>
      <c r="C1" s="21" t="s">
        <v>7</v>
      </c>
      <c r="D1" s="21" t="s">
        <v>8</v>
      </c>
      <c r="E1" s="21" t="s">
        <v>9</v>
      </c>
      <c r="F1" s="21" t="s">
        <v>10</v>
      </c>
    </row>
    <row r="2" spans="1:8" ht="12.75">
      <c r="A2" s="23">
        <v>35358</v>
      </c>
      <c r="B2" s="6">
        <v>0.7638888888888888</v>
      </c>
      <c r="C2" s="1">
        <v>5</v>
      </c>
      <c r="D2" s="1">
        <v>1</v>
      </c>
      <c r="E2" s="1" t="str">
        <f>IF(WEEKDAY(A2,2)&gt;5,"вых",IF(HOUR(B2)&gt;=18,"льгот","норм"))</f>
        <v>вых</v>
      </c>
      <c r="F2" s="24">
        <f>IF(AND(E2="вых",D2=1),C2*Тарифы!D$3,IF(AND(E2="вых",D2=2),C2*Тарифы!D$4,IF(AND(E2="вых",D2=3),C2*Тарифы!D$5,IF(AND(E2="вых",D2=4),C2*Тарифы!D$6,IF(AND(E2="норм",D2=1),C2*Тарифы!B$3,IF(AND(E2="норм",D2=2),C2*Тарифы!B$4,IF(AND(E2="норм",D2=3),C2*Тарифы!B$5,0)))))))</f>
        <v>1500</v>
      </c>
      <c r="H2" s="5"/>
    </row>
    <row r="3" spans="1:6" ht="12.75">
      <c r="A3" s="23">
        <v>35359</v>
      </c>
      <c r="B3" s="6">
        <v>0.3958333333333333</v>
      </c>
      <c r="C3" s="1">
        <v>10</v>
      </c>
      <c r="D3" s="1">
        <v>1</v>
      </c>
      <c r="E3" s="1" t="str">
        <f>IF(WEEKDAY(A3,2)&gt;5,"вых",IF(HOUR(B3)&gt;=18,"льгот","норм"))</f>
        <v>норм</v>
      </c>
      <c r="F3" s="24"/>
    </row>
    <row r="4" spans="1:8" ht="12.75">
      <c r="A4" s="23">
        <v>35359</v>
      </c>
      <c r="B4" s="6">
        <v>0.4270833333333333</v>
      </c>
      <c r="C4" s="1">
        <v>3</v>
      </c>
      <c r="D4" s="1">
        <v>3</v>
      </c>
      <c r="E4" s="1" t="str">
        <f aca="true" t="shared" si="0" ref="E4:E17">IF(WEEKDAY(A4,2)&gt;5,"вых",IF(HOUR(B4)&gt;=18,"льгот","норм"))</f>
        <v>норм</v>
      </c>
      <c r="F4" s="24"/>
      <c r="H4" s="5"/>
    </row>
    <row r="5" spans="1:8" ht="12.75">
      <c r="A5" s="23">
        <v>35359</v>
      </c>
      <c r="B5" s="6">
        <v>0.5277777777777778</v>
      </c>
      <c r="C5" s="1">
        <v>3</v>
      </c>
      <c r="D5" s="1">
        <v>2</v>
      </c>
      <c r="E5" s="1" t="str">
        <f t="shared" si="0"/>
        <v>норм</v>
      </c>
      <c r="F5" s="24"/>
      <c r="H5" s="5"/>
    </row>
    <row r="6" spans="1:8" ht="12.75">
      <c r="A6" s="23">
        <v>35359</v>
      </c>
      <c r="B6" s="6">
        <v>0.6354166666666666</v>
      </c>
      <c r="C6" s="1">
        <v>5</v>
      </c>
      <c r="D6" s="1">
        <v>4</v>
      </c>
      <c r="E6" s="1" t="str">
        <f t="shared" si="0"/>
        <v>норм</v>
      </c>
      <c r="F6" s="24"/>
      <c r="H6" s="5"/>
    </row>
    <row r="7" spans="1:8" ht="12.75">
      <c r="A7" s="23">
        <v>35359</v>
      </c>
      <c r="B7" s="6">
        <v>0.7777777777777778</v>
      </c>
      <c r="C7" s="1">
        <v>8</v>
      </c>
      <c r="D7" s="1">
        <v>3</v>
      </c>
      <c r="E7" s="1" t="str">
        <f t="shared" si="0"/>
        <v>льгот</v>
      </c>
      <c r="F7" s="24"/>
      <c r="H7" s="5"/>
    </row>
    <row r="8" spans="1:8" ht="12.75">
      <c r="A8" s="23">
        <v>35360</v>
      </c>
      <c r="B8" s="6">
        <v>0.5104166666666666</v>
      </c>
      <c r="C8" s="1">
        <v>15</v>
      </c>
      <c r="D8" s="1">
        <v>3</v>
      </c>
      <c r="E8" s="1" t="str">
        <f t="shared" si="0"/>
        <v>норм</v>
      </c>
      <c r="F8" s="24"/>
      <c r="H8" s="5"/>
    </row>
    <row r="9" spans="1:8" ht="12.75">
      <c r="A9" s="23">
        <v>35360</v>
      </c>
      <c r="B9" s="6">
        <v>0.4236111111111111</v>
      </c>
      <c r="C9" s="1">
        <v>3</v>
      </c>
      <c r="D9" s="1">
        <v>2</v>
      </c>
      <c r="E9" s="1" t="str">
        <f t="shared" si="0"/>
        <v>норм</v>
      </c>
      <c r="F9" s="24"/>
      <c r="H9" s="5"/>
    </row>
    <row r="10" spans="1:8" ht="12.75">
      <c r="A10" s="23">
        <v>35360</v>
      </c>
      <c r="B10" s="6">
        <v>0.8847222222222223</v>
      </c>
      <c r="C10" s="1">
        <v>6</v>
      </c>
      <c r="D10" s="1">
        <v>1</v>
      </c>
      <c r="E10" s="1" t="str">
        <f t="shared" si="0"/>
        <v>льгот</v>
      </c>
      <c r="F10" s="24"/>
      <c r="H10" s="5"/>
    </row>
    <row r="11" spans="1:8" ht="12.75">
      <c r="A11" s="23">
        <v>35361</v>
      </c>
      <c r="B11" s="6">
        <v>0.59375</v>
      </c>
      <c r="C11" s="1">
        <v>7</v>
      </c>
      <c r="D11" s="1">
        <v>2</v>
      </c>
      <c r="E11" s="1" t="str">
        <f t="shared" si="0"/>
        <v>норм</v>
      </c>
      <c r="F11" s="24"/>
      <c r="H11" s="5"/>
    </row>
    <row r="12" spans="1:8" ht="12.75">
      <c r="A12" s="23">
        <v>35362</v>
      </c>
      <c r="B12" s="6">
        <v>0.8006944444444444</v>
      </c>
      <c r="C12" s="1">
        <v>5</v>
      </c>
      <c r="D12" s="1">
        <v>4</v>
      </c>
      <c r="E12" s="1" t="str">
        <f t="shared" si="0"/>
        <v>льгот</v>
      </c>
      <c r="F12" s="24"/>
      <c r="H12" s="5"/>
    </row>
    <row r="13" spans="1:8" ht="12.75">
      <c r="A13" s="23">
        <v>35363</v>
      </c>
      <c r="B13" s="6">
        <v>0.7013888888888888</v>
      </c>
      <c r="C13" s="1">
        <v>9</v>
      </c>
      <c r="D13" s="1">
        <v>2</v>
      </c>
      <c r="E13" s="1" t="str">
        <f>IF(WEEKDAY(A13,2)&gt;5,"вых",IF(HOUR(B13)&gt;=18,"льгот","норм"))</f>
        <v>норм</v>
      </c>
      <c r="F13" s="24"/>
      <c r="H13" s="5"/>
    </row>
    <row r="14" spans="1:8" ht="12.75">
      <c r="A14" s="23">
        <v>35364</v>
      </c>
      <c r="B14" s="6">
        <v>0.375</v>
      </c>
      <c r="C14" s="1">
        <v>10</v>
      </c>
      <c r="D14" s="1">
        <v>2</v>
      </c>
      <c r="E14" s="1" t="str">
        <f t="shared" si="0"/>
        <v>вых</v>
      </c>
      <c r="F14" s="24"/>
      <c r="H14" s="5"/>
    </row>
    <row r="15" spans="1:8" ht="12.75">
      <c r="A15" s="23">
        <v>35364</v>
      </c>
      <c r="B15" s="6">
        <v>0.7013888888888888</v>
      </c>
      <c r="C15" s="1">
        <v>6</v>
      </c>
      <c r="D15" s="1">
        <v>4</v>
      </c>
      <c r="E15" s="1" t="str">
        <f t="shared" si="0"/>
        <v>вых</v>
      </c>
      <c r="F15" s="24"/>
      <c r="H15" s="5"/>
    </row>
    <row r="16" spans="1:8" ht="12.75">
      <c r="A16" s="23">
        <v>35365</v>
      </c>
      <c r="B16" s="6">
        <v>0.75</v>
      </c>
      <c r="C16" s="1">
        <v>13</v>
      </c>
      <c r="D16" s="1">
        <v>1</v>
      </c>
      <c r="E16" s="1" t="str">
        <f t="shared" si="0"/>
        <v>вых</v>
      </c>
      <c r="F16" s="24"/>
      <c r="H16" s="5"/>
    </row>
    <row r="17" spans="1:8" ht="12.75">
      <c r="A17" s="23">
        <v>35365</v>
      </c>
      <c r="B17" s="6">
        <v>0.875</v>
      </c>
      <c r="C17" s="1">
        <v>4</v>
      </c>
      <c r="D17" s="1">
        <v>4</v>
      </c>
      <c r="E17" s="1" t="str">
        <f t="shared" si="0"/>
        <v>вых</v>
      </c>
      <c r="F17" s="24"/>
      <c r="H17" s="5"/>
    </row>
    <row r="18" spans="1:8" ht="12.75">
      <c r="A18" s="3"/>
      <c r="H18" s="5"/>
    </row>
    <row r="19" ht="12.75">
      <c r="H19" s="5"/>
    </row>
    <row r="20" ht="12.75">
      <c r="H20" s="5"/>
    </row>
    <row r="21" ht="12.75">
      <c r="H21" s="5"/>
    </row>
    <row r="22" spans="3:8" ht="12.75">
      <c r="C22" s="4"/>
      <c r="D22" s="4"/>
      <c r="H22" s="5"/>
    </row>
    <row r="23" ht="12.75">
      <c r="H23" s="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РосНОУ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Тропин АС</dc:creator>
  <cp:keywords/>
  <dc:description/>
  <cp:lastModifiedBy>ROLEX</cp:lastModifiedBy>
  <dcterms:created xsi:type="dcterms:W3CDTF">2007-11-29T09:46:03Z</dcterms:created>
  <dcterms:modified xsi:type="dcterms:W3CDTF">2007-12-02T16:03:19Z</dcterms:modified>
  <cp:category/>
  <cp:version/>
  <cp:contentType/>
  <cp:contentStatus/>
</cp:coreProperties>
</file>